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18028ee4e0ffe6e/Wandelpunt/02 Boek/Artikel Op Weg/Dolomieten/"/>
    </mc:Choice>
  </mc:AlternateContent>
  <xr:revisionPtr revIDLastSave="804" documentId="8_{27D9F0A2-D7C7-7747-BE9D-43DAB206823D}" xr6:coauthVersionLast="45" xr6:coauthVersionMax="45" xr10:uidLastSave="{711B022F-BA24-BC46-A79B-4BCCB6521FA0}"/>
  <bookViews>
    <workbookView xWindow="23200" yWindow="460" windowWidth="45600" windowHeight="27260" activeTab="1" xr2:uid="{C5D18B98-DF40-AC46-B322-6A27FEEB4F41}"/>
  </bookViews>
  <sheets>
    <sheet name="Tabel" sheetId="3" r:id="rId1"/>
    <sheet name="Kaart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2" i="3" l="1"/>
  <c r="I14" i="3"/>
  <c r="R14" i="3" s="1"/>
  <c r="I16" i="3"/>
  <c r="R16" i="3" s="1"/>
  <c r="I18" i="3"/>
  <c r="R18" i="3" s="1"/>
  <c r="I20" i="3"/>
  <c r="I22" i="3"/>
  <c r="R22" i="3" s="1"/>
  <c r="I10" i="3"/>
  <c r="R12" i="3"/>
  <c r="R20" i="3"/>
  <c r="R10" i="3"/>
  <c r="P24" i="3"/>
  <c r="G24" i="3"/>
  <c r="H24" i="3"/>
  <c r="F24" i="3"/>
  <c r="R24" i="3" l="1"/>
  <c r="I24" i="3"/>
</calcChain>
</file>

<file path=xl/sharedStrings.xml><?xml version="1.0" encoding="utf-8"?>
<sst xmlns="http://schemas.openxmlformats.org/spreadsheetml/2006/main" count="46" uniqueCount="41">
  <si>
    <t>Hoogte</t>
  </si>
  <si>
    <t>Klimmen</t>
  </si>
  <si>
    <t>Dalen</t>
  </si>
  <si>
    <t>Sentiero Attrezato Günther Messner</t>
  </si>
  <si>
    <t>km/u</t>
  </si>
  <si>
    <t>m/u</t>
  </si>
  <si>
    <t>Afstand</t>
  </si>
  <si>
    <t>Tijd</t>
  </si>
  <si>
    <t>Monte Tullen</t>
  </si>
  <si>
    <t>Bergtop</t>
  </si>
  <si>
    <t>Via Ferrata</t>
  </si>
  <si>
    <t>Puez Dudela</t>
  </si>
  <si>
    <t>Sasso Platto</t>
  </si>
  <si>
    <t>Graad</t>
  </si>
  <si>
    <t>B/C</t>
  </si>
  <si>
    <t>A/B</t>
  </si>
  <si>
    <t>Via Ferrata Brigata Tridentina</t>
  </si>
  <si>
    <t>Via Ferrata Oscar Schuster</t>
  </si>
  <si>
    <t>Sentiero Massimilano</t>
  </si>
  <si>
    <t xml:space="preserve">A/B </t>
  </si>
  <si>
    <t>Furcela Nives</t>
  </si>
  <si>
    <t xml:space="preserve">A </t>
  </si>
  <si>
    <t>Dag</t>
  </si>
  <si>
    <t>Totaal</t>
  </si>
  <si>
    <t>Huttentocht Italiaanse Dolomieten</t>
  </si>
  <si>
    <t>Extra tijd</t>
  </si>
  <si>
    <t>Naam</t>
  </si>
  <si>
    <t>Totaaltijd</t>
  </si>
  <si>
    <t>Etappe</t>
  </si>
  <si>
    <t xml:space="preserve">    Vlak</t>
  </si>
  <si>
    <t xml:space="preserve">    Klimmen</t>
  </si>
  <si>
    <t xml:space="preserve">    Dalen</t>
  </si>
  <si>
    <t>Alpi Zannes
Zanser Alm</t>
  </si>
  <si>
    <t>Rifugio Genova
 Schlüterhütte</t>
  </si>
  <si>
    <t>Rifugio Puez
 Puezhütte</t>
  </si>
  <si>
    <t>Rifugio F. Cavazza al Pisciadú
Pisciadúhüttte</t>
  </si>
  <si>
    <t>Rifugio Vicenza al Sassolungo
Langkofelhütte</t>
  </si>
  <si>
    <t>Rifugio Antermoia
Antermoiahütte</t>
  </si>
  <si>
    <t>Rifugio Bolzano
Schlernhaus</t>
  </si>
  <si>
    <t>Alpi Di Siusi
Sieser Alm</t>
  </si>
  <si>
    <t>Start / Einde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</si>
</sst>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4"/>
      <color theme="1"/>
      <name val="Calibri"/>
      <family val="2"/>
      <scheme val="minor"/>
    </font>
    <font>
      <sz val="26"/>
      <color theme="0"/>
      <name val="Calibri"/>
      <family val="2"/>
      <scheme val="minor"/>
    </font>
    <font>
      <b/>
      <sz val="12"/>
      <color theme="1"/>
      <name val="Arial"/>
      <family val="2"/>
    </font>
    <font>
      <sz val="14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1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2" fillId="2" borderId="0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1" fillId="5" borderId="0" xfId="0" applyFont="1" applyFill="1" applyBorder="1" applyAlignment="1">
      <alignment horizontal="right" vertical="center"/>
    </xf>
    <xf numFmtId="0" fontId="6" fillId="2" borderId="0" xfId="0" applyFont="1" applyFill="1"/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1" fillId="5" borderId="7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left" vertical="center"/>
    </xf>
    <xf numFmtId="0" fontId="0" fillId="5" borderId="9" xfId="0" applyFont="1" applyFill="1" applyBorder="1" applyAlignment="1">
      <alignment horizontal="left"/>
    </xf>
    <xf numFmtId="0" fontId="0" fillId="5" borderId="6" xfId="0" applyFont="1" applyFill="1" applyBorder="1" applyAlignment="1">
      <alignment horizontal="left" vertical="top"/>
    </xf>
    <xf numFmtId="0" fontId="1" fillId="5" borderId="8" xfId="0" applyFont="1" applyFill="1" applyBorder="1" applyAlignment="1">
      <alignment horizontal="right" vertical="top"/>
    </xf>
    <xf numFmtId="164" fontId="0" fillId="3" borderId="1" xfId="0" applyNumberForma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6" xfId="0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left"/>
    </xf>
    <xf numFmtId="0" fontId="1" fillId="5" borderId="10" xfId="0" applyFont="1" applyFill="1" applyBorder="1" applyAlignment="1">
      <alignment horizontal="left"/>
    </xf>
    <xf numFmtId="0" fontId="1" fillId="5" borderId="0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1" fillId="5" borderId="8" xfId="0" applyFont="1" applyFill="1" applyBorder="1" applyAlignment="1">
      <alignment horizontal="left" vertical="top"/>
    </xf>
    <xf numFmtId="0" fontId="1" fillId="5" borderId="11" xfId="0" applyFont="1" applyFill="1" applyBorder="1" applyAlignment="1">
      <alignment horizontal="left" vertical="top"/>
    </xf>
    <xf numFmtId="0" fontId="4" fillId="4" borderId="9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1</xdr:row>
      <xdr:rowOff>12700</xdr:rowOff>
    </xdr:from>
    <xdr:to>
      <xdr:col>19</xdr:col>
      <xdr:colOff>241300</xdr:colOff>
      <xdr:row>61</xdr:row>
      <xdr:rowOff>109564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F4B99F75-9BAE-B74C-81A3-074560DE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100" y="215900"/>
          <a:ext cx="15633700" cy="12288864"/>
        </a:xfrm>
        <a:prstGeom prst="rect">
          <a:avLst/>
        </a:prstGeom>
      </xdr:spPr>
    </xdr:pic>
    <xdr:clientData/>
  </xdr:twoCellAnchor>
  <xdr:twoCellAnchor>
    <xdr:from>
      <xdr:col>0</xdr:col>
      <xdr:colOff>419100</xdr:colOff>
      <xdr:row>8</xdr:row>
      <xdr:rowOff>177800</xdr:rowOff>
    </xdr:from>
    <xdr:to>
      <xdr:col>5</xdr:col>
      <xdr:colOff>762000</xdr:colOff>
      <xdr:row>15</xdr:row>
      <xdr:rowOff>127000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A1875F3C-F708-CF43-9610-3348433E45F7}"/>
            </a:ext>
          </a:extLst>
        </xdr:cNvPr>
        <xdr:cNvSpPr txBox="1"/>
      </xdr:nvSpPr>
      <xdr:spPr>
        <a:xfrm>
          <a:off x="419100" y="1803400"/>
          <a:ext cx="4470400" cy="1371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3600" b="1">
              <a:solidFill>
                <a:sysClr val="windowText" lastClr="000000"/>
              </a:solidFill>
            </a:rPr>
            <a:t>Klausen - Chiusa</a:t>
          </a:r>
        </a:p>
      </xdr:txBody>
    </xdr:sp>
    <xdr:clientData/>
  </xdr:twoCellAnchor>
  <xdr:twoCellAnchor>
    <xdr:from>
      <xdr:col>9</xdr:col>
      <xdr:colOff>0</xdr:colOff>
      <xdr:row>9</xdr:row>
      <xdr:rowOff>50800</xdr:rowOff>
    </xdr:from>
    <xdr:to>
      <xdr:col>13</xdr:col>
      <xdr:colOff>622300</xdr:colOff>
      <xdr:row>15</xdr:row>
      <xdr:rowOff>139700</xdr:rowOff>
    </xdr:to>
    <xdr:sp macro="" textlink="">
      <xdr:nvSpPr>
        <xdr:cNvPr id="4" name="Tekstvak 3">
          <a:extLst>
            <a:ext uri="{FF2B5EF4-FFF2-40B4-BE49-F238E27FC236}">
              <a16:creationId xmlns:a16="http://schemas.microsoft.com/office/drawing/2014/main" id="{2EEB0119-D513-AE41-B38D-4BA4821F3319}"/>
            </a:ext>
          </a:extLst>
        </xdr:cNvPr>
        <xdr:cNvSpPr txBox="1"/>
      </xdr:nvSpPr>
      <xdr:spPr>
        <a:xfrm>
          <a:off x="7429500" y="1879600"/>
          <a:ext cx="3924300" cy="1308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2800" b="1">
              <a:solidFill>
                <a:sysClr val="windowText" lastClr="000000"/>
              </a:solidFill>
            </a:rPr>
            <a:t>START</a:t>
          </a:r>
        </a:p>
        <a:p>
          <a:pPr algn="ctr"/>
          <a:r>
            <a:rPr lang="nl-NL" sz="2800" b="1">
              <a:solidFill>
                <a:sysClr val="windowText" lastClr="000000"/>
              </a:solidFill>
            </a:rPr>
            <a:t>Alpi Zannes</a:t>
          </a:r>
        </a:p>
      </xdr:txBody>
    </xdr:sp>
    <xdr:clientData/>
  </xdr:twoCellAnchor>
  <xdr:twoCellAnchor>
    <xdr:from>
      <xdr:col>1</xdr:col>
      <xdr:colOff>762000</xdr:colOff>
      <xdr:row>29</xdr:row>
      <xdr:rowOff>76200</xdr:rowOff>
    </xdr:from>
    <xdr:to>
      <xdr:col>6</xdr:col>
      <xdr:colOff>558800</xdr:colOff>
      <xdr:row>35</xdr:row>
      <xdr:rowOff>165100</xdr:rowOff>
    </xdr:to>
    <xdr:sp macro="" textlink="">
      <xdr:nvSpPr>
        <xdr:cNvPr id="5" name="Tekstvak 4">
          <a:extLst>
            <a:ext uri="{FF2B5EF4-FFF2-40B4-BE49-F238E27FC236}">
              <a16:creationId xmlns:a16="http://schemas.microsoft.com/office/drawing/2014/main" id="{49E7F613-D55C-0E44-A3F2-10C64C6AF93C}"/>
            </a:ext>
          </a:extLst>
        </xdr:cNvPr>
        <xdr:cNvSpPr txBox="1"/>
      </xdr:nvSpPr>
      <xdr:spPr>
        <a:xfrm>
          <a:off x="1587500" y="5969000"/>
          <a:ext cx="3924300" cy="1308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2800" b="1">
              <a:solidFill>
                <a:sysClr val="windowText" lastClr="000000"/>
              </a:solidFill>
            </a:rPr>
            <a:t>EINDE</a:t>
          </a:r>
          <a:endParaRPr lang="nl-NL" sz="2800" b="1" baseline="0">
            <a:solidFill>
              <a:sysClr val="windowText" lastClr="000000"/>
            </a:solidFill>
          </a:endParaRPr>
        </a:p>
        <a:p>
          <a:pPr algn="ctr"/>
          <a:r>
            <a:rPr lang="nl-NL" sz="2800" b="1" baseline="0">
              <a:solidFill>
                <a:sysClr val="windowText" lastClr="000000"/>
              </a:solidFill>
            </a:rPr>
            <a:t>Alpi Di Siusi</a:t>
          </a:r>
          <a:endParaRPr lang="nl-NL" sz="2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533400</xdr:colOff>
      <xdr:row>42</xdr:row>
      <xdr:rowOff>127000</xdr:rowOff>
    </xdr:from>
    <xdr:to>
      <xdr:col>18</xdr:col>
      <xdr:colOff>330200</xdr:colOff>
      <xdr:row>49</xdr:row>
      <xdr:rowOff>12700</xdr:rowOff>
    </xdr:to>
    <xdr:sp macro="" textlink="">
      <xdr:nvSpPr>
        <xdr:cNvPr id="6" name="Tekstvak 5">
          <a:extLst>
            <a:ext uri="{FF2B5EF4-FFF2-40B4-BE49-F238E27FC236}">
              <a16:creationId xmlns:a16="http://schemas.microsoft.com/office/drawing/2014/main" id="{9A49F7A1-2400-674C-9810-BCECD26B7D93}"/>
            </a:ext>
          </a:extLst>
        </xdr:cNvPr>
        <xdr:cNvSpPr txBox="1"/>
      </xdr:nvSpPr>
      <xdr:spPr>
        <a:xfrm>
          <a:off x="11264900" y="8661400"/>
          <a:ext cx="3924300" cy="1308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2800" b="1">
              <a:solidFill>
                <a:sysClr val="windowText" lastClr="000000"/>
              </a:solidFill>
            </a:rPr>
            <a:t>Sellagruppe</a:t>
          </a:r>
        </a:p>
      </xdr:txBody>
    </xdr:sp>
    <xdr:clientData/>
  </xdr:twoCellAnchor>
  <xdr:twoCellAnchor>
    <xdr:from>
      <xdr:col>14</xdr:col>
      <xdr:colOff>635000</xdr:colOff>
      <xdr:row>25</xdr:row>
      <xdr:rowOff>190500</xdr:rowOff>
    </xdr:from>
    <xdr:to>
      <xdr:col>19</xdr:col>
      <xdr:colOff>431800</xdr:colOff>
      <xdr:row>32</xdr:row>
      <xdr:rowOff>76200</xdr:rowOff>
    </xdr:to>
    <xdr:sp macro="" textlink="">
      <xdr:nvSpPr>
        <xdr:cNvPr id="7" name="Tekstvak 6">
          <a:extLst>
            <a:ext uri="{FF2B5EF4-FFF2-40B4-BE49-F238E27FC236}">
              <a16:creationId xmlns:a16="http://schemas.microsoft.com/office/drawing/2014/main" id="{7C9BC451-3C66-1241-A35D-06617DF569C9}"/>
            </a:ext>
          </a:extLst>
        </xdr:cNvPr>
        <xdr:cNvSpPr txBox="1"/>
      </xdr:nvSpPr>
      <xdr:spPr>
        <a:xfrm>
          <a:off x="12192000" y="5270500"/>
          <a:ext cx="3924300" cy="1308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2800" b="1">
              <a:solidFill>
                <a:sysClr val="windowText" lastClr="000000"/>
              </a:solidFill>
            </a:rPr>
            <a:t>Puezgruppe</a:t>
          </a:r>
        </a:p>
      </xdr:txBody>
    </xdr:sp>
    <xdr:clientData/>
  </xdr:twoCellAnchor>
  <xdr:twoCellAnchor>
    <xdr:from>
      <xdr:col>12</xdr:col>
      <xdr:colOff>749300</xdr:colOff>
      <xdr:row>12</xdr:row>
      <xdr:rowOff>152400</xdr:rowOff>
    </xdr:from>
    <xdr:to>
      <xdr:col>17</xdr:col>
      <xdr:colOff>546100</xdr:colOff>
      <xdr:row>19</xdr:row>
      <xdr:rowOff>38100</xdr:rowOff>
    </xdr:to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E4D03CD9-31AC-CE41-8049-B542A1E21390}"/>
            </a:ext>
          </a:extLst>
        </xdr:cNvPr>
        <xdr:cNvSpPr txBox="1"/>
      </xdr:nvSpPr>
      <xdr:spPr>
        <a:xfrm>
          <a:off x="10655300" y="2590800"/>
          <a:ext cx="3924300" cy="1308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2800" b="1">
              <a:solidFill>
                <a:sysClr val="windowText" lastClr="000000"/>
              </a:solidFill>
            </a:rPr>
            <a:t>Geislergruppe</a:t>
          </a:r>
        </a:p>
      </xdr:txBody>
    </xdr:sp>
    <xdr:clientData/>
  </xdr:twoCellAnchor>
  <xdr:twoCellAnchor>
    <xdr:from>
      <xdr:col>0</xdr:col>
      <xdr:colOff>647700</xdr:colOff>
      <xdr:row>51</xdr:row>
      <xdr:rowOff>63500</xdr:rowOff>
    </xdr:from>
    <xdr:to>
      <xdr:col>5</xdr:col>
      <xdr:colOff>444500</xdr:colOff>
      <xdr:row>57</xdr:row>
      <xdr:rowOff>152400</xdr:rowOff>
    </xdr:to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090DDDD1-D935-7A44-B7DB-4CA1801203FC}"/>
            </a:ext>
          </a:extLst>
        </xdr:cNvPr>
        <xdr:cNvSpPr txBox="1"/>
      </xdr:nvSpPr>
      <xdr:spPr>
        <a:xfrm>
          <a:off x="647700" y="10426700"/>
          <a:ext cx="3924300" cy="1308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2800" b="1">
              <a:solidFill>
                <a:sysClr val="windowText" lastClr="000000"/>
              </a:solidFill>
            </a:rPr>
            <a:t>Rosengartengruppe</a:t>
          </a:r>
        </a:p>
      </xdr:txBody>
    </xdr:sp>
    <xdr:clientData/>
  </xdr:twoCellAnchor>
  <xdr:twoCellAnchor>
    <xdr:from>
      <xdr:col>1</xdr:col>
      <xdr:colOff>165100</xdr:colOff>
      <xdr:row>6</xdr:row>
      <xdr:rowOff>38100</xdr:rowOff>
    </xdr:from>
    <xdr:to>
      <xdr:col>1</xdr:col>
      <xdr:colOff>787400</xdr:colOff>
      <xdr:row>9</xdr:row>
      <xdr:rowOff>50800</xdr:rowOff>
    </xdr:to>
    <xdr:sp macro="" textlink="">
      <xdr:nvSpPr>
        <xdr:cNvPr id="10" name="Ovaal 9">
          <a:extLst>
            <a:ext uri="{FF2B5EF4-FFF2-40B4-BE49-F238E27FC236}">
              <a16:creationId xmlns:a16="http://schemas.microsoft.com/office/drawing/2014/main" id="{89658824-6EFC-6947-B994-6BB3149210B0}"/>
            </a:ext>
          </a:extLst>
        </xdr:cNvPr>
        <xdr:cNvSpPr/>
      </xdr:nvSpPr>
      <xdr:spPr>
        <a:xfrm>
          <a:off x="990600" y="1257300"/>
          <a:ext cx="622300" cy="622300"/>
        </a:xfrm>
        <a:prstGeom prst="ellipse">
          <a:avLst/>
        </a:prstGeom>
        <a:solidFill>
          <a:schemeClr val="tx1">
            <a:lumMod val="75000"/>
            <a:lumOff val="2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628402</xdr:colOff>
      <xdr:row>16</xdr:row>
      <xdr:rowOff>67771</xdr:rowOff>
    </xdr:from>
    <xdr:to>
      <xdr:col>1</xdr:col>
      <xdr:colOff>394548</xdr:colOff>
      <xdr:row>24</xdr:row>
      <xdr:rowOff>123048</xdr:rowOff>
    </xdr:to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6ADC2590-ED16-654B-95F0-27CE2C1355A2}"/>
            </a:ext>
          </a:extLst>
        </xdr:cNvPr>
        <xdr:cNvSpPr txBox="1"/>
      </xdr:nvSpPr>
      <xdr:spPr>
        <a:xfrm rot="18483578">
          <a:off x="83786" y="3863587"/>
          <a:ext cx="1680877" cy="5916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2800" b="1">
              <a:solidFill>
                <a:sysClr val="windowText" lastClr="000000"/>
              </a:solidFill>
            </a:rPr>
            <a:t>Bolzano</a:t>
          </a:r>
        </a:p>
      </xdr:txBody>
    </xdr:sp>
    <xdr:clientData/>
  </xdr:twoCellAnchor>
  <xdr:twoCellAnchor>
    <xdr:from>
      <xdr:col>3</xdr:col>
      <xdr:colOff>699845</xdr:colOff>
      <xdr:row>0</xdr:row>
      <xdr:rowOff>177383</xdr:rowOff>
    </xdr:from>
    <xdr:to>
      <xdr:col>4</xdr:col>
      <xdr:colOff>465991</xdr:colOff>
      <xdr:row>10</xdr:row>
      <xdr:rowOff>69109</xdr:rowOff>
    </xdr:to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A585C696-3E17-124A-BFA1-73924D4A7CD0}"/>
            </a:ext>
          </a:extLst>
        </xdr:cNvPr>
        <xdr:cNvSpPr txBox="1"/>
      </xdr:nvSpPr>
      <xdr:spPr>
        <a:xfrm rot="18483578">
          <a:off x="2510305" y="843423"/>
          <a:ext cx="1923726" cy="5916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2800" b="1">
              <a:solidFill>
                <a:sysClr val="windowText" lastClr="000000"/>
              </a:solidFill>
            </a:rPr>
            <a:t>Bressanone</a:t>
          </a:r>
        </a:p>
      </xdr:txBody>
    </xdr:sp>
    <xdr:clientData/>
  </xdr:twoCellAnchor>
  <xdr:twoCellAnchor>
    <xdr:from>
      <xdr:col>5</xdr:col>
      <xdr:colOff>76200</xdr:colOff>
      <xdr:row>1</xdr:row>
      <xdr:rowOff>114300</xdr:rowOff>
    </xdr:from>
    <xdr:to>
      <xdr:col>5</xdr:col>
      <xdr:colOff>622300</xdr:colOff>
      <xdr:row>5</xdr:row>
      <xdr:rowOff>88900</xdr:rowOff>
    </xdr:to>
    <xdr:sp macro="" textlink="">
      <xdr:nvSpPr>
        <xdr:cNvPr id="13" name="Pijl omhoog 12">
          <a:extLst>
            <a:ext uri="{FF2B5EF4-FFF2-40B4-BE49-F238E27FC236}">
              <a16:creationId xmlns:a16="http://schemas.microsoft.com/office/drawing/2014/main" id="{2388900A-761B-9049-BAE9-7D9913738224}"/>
            </a:ext>
          </a:extLst>
        </xdr:cNvPr>
        <xdr:cNvSpPr/>
      </xdr:nvSpPr>
      <xdr:spPr>
        <a:xfrm rot="2232367">
          <a:off x="4203700" y="317500"/>
          <a:ext cx="546100" cy="787400"/>
        </a:xfrm>
        <a:prstGeom prst="upArrow">
          <a:avLst/>
        </a:prstGeom>
        <a:solidFill>
          <a:schemeClr val="tx1">
            <a:lumMod val="75000"/>
            <a:lumOff val="2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571500</xdr:colOff>
      <xdr:row>23</xdr:row>
      <xdr:rowOff>12701</xdr:rowOff>
    </xdr:from>
    <xdr:to>
      <xdr:col>1</xdr:col>
      <xdr:colOff>292100</xdr:colOff>
      <xdr:row>26</xdr:row>
      <xdr:rowOff>190501</xdr:rowOff>
    </xdr:to>
    <xdr:sp macro="" textlink="">
      <xdr:nvSpPr>
        <xdr:cNvPr id="14" name="Pijl omhoog 13">
          <a:extLst>
            <a:ext uri="{FF2B5EF4-FFF2-40B4-BE49-F238E27FC236}">
              <a16:creationId xmlns:a16="http://schemas.microsoft.com/office/drawing/2014/main" id="{43BBC2DD-1471-B947-9DC1-BD50420C6FC5}"/>
            </a:ext>
          </a:extLst>
        </xdr:cNvPr>
        <xdr:cNvSpPr/>
      </xdr:nvSpPr>
      <xdr:spPr>
        <a:xfrm rot="13028174">
          <a:off x="571500" y="4686301"/>
          <a:ext cx="546100" cy="787400"/>
        </a:xfrm>
        <a:prstGeom prst="upArrow">
          <a:avLst/>
        </a:prstGeom>
        <a:solidFill>
          <a:schemeClr val="tx1">
            <a:lumMod val="75000"/>
            <a:lumOff val="2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508000</xdr:colOff>
      <xdr:row>0</xdr:row>
      <xdr:rowOff>139700</xdr:rowOff>
    </xdr:from>
    <xdr:to>
      <xdr:col>14</xdr:col>
      <xdr:colOff>495300</xdr:colOff>
      <xdr:row>4</xdr:row>
      <xdr:rowOff>190500</xdr:rowOff>
    </xdr:to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0EF48403-1DBE-ED44-A08E-BA7738C95257}"/>
            </a:ext>
          </a:extLst>
        </xdr:cNvPr>
        <xdr:cNvSpPr txBox="1"/>
      </xdr:nvSpPr>
      <xdr:spPr>
        <a:xfrm>
          <a:off x="10414000" y="139700"/>
          <a:ext cx="1638300" cy="863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2800" b="1">
              <a:solidFill>
                <a:sysClr val="windowText" lastClr="000000"/>
              </a:solidFill>
            </a:rPr>
            <a:t>Tullen</a:t>
          </a:r>
        </a:p>
      </xdr:txBody>
    </xdr:sp>
    <xdr:clientData/>
  </xdr:twoCellAnchor>
  <xdr:twoCellAnchor>
    <xdr:from>
      <xdr:col>8</xdr:col>
      <xdr:colOff>749300</xdr:colOff>
      <xdr:row>36</xdr:row>
      <xdr:rowOff>76200</xdr:rowOff>
    </xdr:from>
    <xdr:to>
      <xdr:col>11</xdr:col>
      <xdr:colOff>165100</xdr:colOff>
      <xdr:row>41</xdr:row>
      <xdr:rowOff>165100</xdr:rowOff>
    </xdr:to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9B7E3EC6-D1FD-9B49-9A33-A7BF0B4BDB37}"/>
            </a:ext>
          </a:extLst>
        </xdr:cNvPr>
        <xdr:cNvSpPr txBox="1"/>
      </xdr:nvSpPr>
      <xdr:spPr>
        <a:xfrm>
          <a:off x="7353300" y="7391400"/>
          <a:ext cx="1892300" cy="1104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2800" b="1">
              <a:solidFill>
                <a:sysClr val="windowText" lastClr="000000"/>
              </a:solidFill>
            </a:rPr>
            <a:t>Plattkofel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75C28-5C2D-8047-B172-0425F99AB37C}">
  <sheetPr>
    <pageSetUpPr fitToPage="1"/>
  </sheetPr>
  <dimension ref="B2:U31"/>
  <sheetViews>
    <sheetView workbookViewId="0">
      <selection activeCell="G43" sqref="G43"/>
    </sheetView>
  </sheetViews>
  <sheetFormatPr baseColWidth="10" defaultRowHeight="16" x14ac:dyDescent="0.2"/>
  <cols>
    <col min="1" max="1" width="4.83203125" style="1" customWidth="1"/>
    <col min="2" max="2" width="8.33203125" style="2" customWidth="1"/>
    <col min="3" max="3" width="38.6640625" style="1" customWidth="1"/>
    <col min="4" max="4" width="9" style="1" customWidth="1"/>
    <col min="5" max="5" width="1.6640625" style="1" customWidth="1"/>
    <col min="6" max="9" width="8.5" style="2" customWidth="1"/>
    <col min="10" max="10" width="1.5" style="1" customWidth="1"/>
    <col min="11" max="11" width="13.6640625" style="1" customWidth="1"/>
    <col min="12" max="12" width="8.1640625" style="2" customWidth="1"/>
    <col min="13" max="13" width="1.6640625" style="1" customWidth="1"/>
    <col min="14" max="14" width="31.83203125" style="1" customWidth="1"/>
    <col min="15" max="15" width="10" style="2" customWidth="1"/>
    <col min="16" max="16" width="9.83203125" style="2" customWidth="1"/>
    <col min="17" max="17" width="1.5" style="1" customWidth="1"/>
    <col min="18" max="18" width="14.33203125" style="1" customWidth="1"/>
    <col min="19" max="16384" width="10.83203125" style="1"/>
  </cols>
  <sheetData>
    <row r="2" spans="2:21" ht="29" customHeight="1" x14ac:dyDescent="0.2">
      <c r="B2" s="33" t="s">
        <v>24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5"/>
      <c r="O2" s="17" t="s">
        <v>29</v>
      </c>
      <c r="P2" s="15">
        <v>4</v>
      </c>
      <c r="Q2" s="27" t="s">
        <v>4</v>
      </c>
      <c r="R2" s="28"/>
    </row>
    <row r="3" spans="2:21" ht="29" customHeight="1" x14ac:dyDescent="0.2">
      <c r="B3" s="36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8"/>
      <c r="O3" s="16" t="s">
        <v>30</v>
      </c>
      <c r="P3" s="11">
        <v>300</v>
      </c>
      <c r="Q3" s="29" t="s">
        <v>5</v>
      </c>
      <c r="R3" s="30"/>
    </row>
    <row r="4" spans="2:21" ht="29" customHeight="1" x14ac:dyDescent="0.2">
      <c r="B4" s="39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1"/>
      <c r="O4" s="18" t="s">
        <v>31</v>
      </c>
      <c r="P4" s="19">
        <v>500</v>
      </c>
      <c r="Q4" s="31" t="s">
        <v>5</v>
      </c>
      <c r="R4" s="32"/>
    </row>
    <row r="5" spans="2:21" ht="8" customHeight="1" x14ac:dyDescent="0.2"/>
    <row r="6" spans="2:21" s="3" customFormat="1" ht="36" customHeight="1" x14ac:dyDescent="0.25">
      <c r="B6" s="46" t="s">
        <v>22</v>
      </c>
      <c r="C6" s="46" t="s">
        <v>40</v>
      </c>
      <c r="D6" s="51" t="s">
        <v>0</v>
      </c>
      <c r="E6" s="13"/>
      <c r="F6" s="21" t="s">
        <v>28</v>
      </c>
      <c r="G6" s="22"/>
      <c r="H6" s="23"/>
      <c r="I6" s="43" t="s">
        <v>7</v>
      </c>
      <c r="J6" s="12"/>
      <c r="K6" s="50" t="s">
        <v>9</v>
      </c>
      <c r="L6" s="50"/>
      <c r="M6" s="12"/>
      <c r="N6" s="50" t="s">
        <v>10</v>
      </c>
      <c r="O6" s="50"/>
      <c r="P6" s="50"/>
      <c r="Q6" s="14"/>
      <c r="R6" s="43" t="s">
        <v>27</v>
      </c>
      <c r="S6" s="1"/>
      <c r="T6" s="1"/>
      <c r="U6" s="1"/>
    </row>
    <row r="7" spans="2:21" s="4" customFormat="1" ht="10" customHeight="1" x14ac:dyDescent="0.25">
      <c r="B7" s="46"/>
      <c r="C7" s="46"/>
      <c r="D7" s="52"/>
      <c r="E7" s="13"/>
      <c r="F7" s="24"/>
      <c r="G7" s="25"/>
      <c r="H7" s="26"/>
      <c r="I7" s="44"/>
      <c r="J7" s="12"/>
      <c r="K7" s="50"/>
      <c r="L7" s="50"/>
      <c r="M7" s="12"/>
      <c r="N7" s="50"/>
      <c r="O7" s="50"/>
      <c r="P7" s="50"/>
      <c r="Q7" s="14"/>
      <c r="R7" s="44"/>
      <c r="S7" s="1"/>
      <c r="T7" s="1"/>
      <c r="U7" s="1"/>
    </row>
    <row r="8" spans="2:21" ht="9" customHeight="1" x14ac:dyDescent="0.2">
      <c r="C8" s="2"/>
      <c r="D8" s="2"/>
      <c r="E8" s="2"/>
      <c r="J8" s="2"/>
      <c r="K8" s="2"/>
      <c r="M8" s="2"/>
      <c r="N8" s="2"/>
    </row>
    <row r="9" spans="2:21" s="4" customFormat="1" ht="33" customHeight="1" x14ac:dyDescent="0.2">
      <c r="B9" s="10"/>
      <c r="C9" s="47" t="s">
        <v>32</v>
      </c>
      <c r="D9" s="42">
        <v>1680</v>
      </c>
      <c r="E9" s="5"/>
      <c r="F9" s="7" t="s">
        <v>1</v>
      </c>
      <c r="G9" s="7" t="s">
        <v>2</v>
      </c>
      <c r="H9" s="7" t="s">
        <v>6</v>
      </c>
      <c r="I9" s="7" t="s">
        <v>7</v>
      </c>
      <c r="K9" s="7" t="s">
        <v>26</v>
      </c>
      <c r="L9" s="7" t="s">
        <v>0</v>
      </c>
      <c r="N9" s="7" t="s">
        <v>26</v>
      </c>
      <c r="O9" s="7" t="s">
        <v>13</v>
      </c>
      <c r="P9" s="7" t="s">
        <v>25</v>
      </c>
      <c r="R9" s="7" t="s">
        <v>23</v>
      </c>
      <c r="S9" s="1"/>
      <c r="T9" s="1"/>
      <c r="U9" s="1"/>
    </row>
    <row r="10" spans="2:21" s="4" customFormat="1" ht="33" customHeight="1" x14ac:dyDescent="0.2">
      <c r="B10" s="46">
        <v>1</v>
      </c>
      <c r="C10" s="48"/>
      <c r="D10" s="42"/>
      <c r="E10" s="5"/>
      <c r="F10" s="42">
        <v>1250</v>
      </c>
      <c r="G10" s="42">
        <v>600</v>
      </c>
      <c r="H10" s="49">
        <v>14</v>
      </c>
      <c r="I10" s="20">
        <f>MAX(F10/$P$3+G10/$P$4,H10/$P$2)+MIN(F10/$P$3+G10/$P$4,H10/$P$2)/2</f>
        <v>7.1166666666666671</v>
      </c>
      <c r="K10" s="42" t="s">
        <v>8</v>
      </c>
      <c r="L10" s="42">
        <v>2655</v>
      </c>
      <c r="N10" s="42" t="s">
        <v>3</v>
      </c>
      <c r="O10" s="42" t="s">
        <v>15</v>
      </c>
      <c r="P10" s="45">
        <v>1</v>
      </c>
      <c r="R10" s="20">
        <f>I10+P10</f>
        <v>8.1166666666666671</v>
      </c>
      <c r="S10" s="1"/>
      <c r="T10" s="1"/>
      <c r="U10" s="1"/>
    </row>
    <row r="11" spans="2:21" s="4" customFormat="1" ht="33" customHeight="1" x14ac:dyDescent="0.2">
      <c r="B11" s="46"/>
      <c r="C11" s="47" t="s">
        <v>33</v>
      </c>
      <c r="D11" s="42">
        <v>2306</v>
      </c>
      <c r="E11" s="5"/>
      <c r="F11" s="42"/>
      <c r="G11" s="42"/>
      <c r="H11" s="49"/>
      <c r="I11" s="20"/>
      <c r="K11" s="42"/>
      <c r="L11" s="42"/>
      <c r="N11" s="42"/>
      <c r="O11" s="42"/>
      <c r="P11" s="45"/>
      <c r="R11" s="20"/>
    </row>
    <row r="12" spans="2:21" s="4" customFormat="1" ht="33" customHeight="1" x14ac:dyDescent="0.2">
      <c r="B12" s="46">
        <v>2</v>
      </c>
      <c r="C12" s="48"/>
      <c r="D12" s="42"/>
      <c r="E12" s="5"/>
      <c r="F12" s="42">
        <v>850</v>
      </c>
      <c r="G12" s="42">
        <v>650</v>
      </c>
      <c r="H12" s="42">
        <v>10.9</v>
      </c>
      <c r="I12" s="20">
        <f t="shared" ref="I12" si="0">MAX(F12/$P$3+G12/$P$4,H12/$P$2)+MIN(F12/$P$3+G12/$P$4,H12/$P$2)/2</f>
        <v>5.4958333333333336</v>
      </c>
      <c r="K12" s="42" t="s">
        <v>11</v>
      </c>
      <c r="L12" s="42">
        <v>2909</v>
      </c>
      <c r="N12" s="42" t="s">
        <v>20</v>
      </c>
      <c r="O12" s="42" t="s">
        <v>21</v>
      </c>
      <c r="P12" s="45">
        <v>0.5</v>
      </c>
      <c r="R12" s="20">
        <f t="shared" ref="R12" si="1">I12+P12</f>
        <v>5.9958333333333336</v>
      </c>
    </row>
    <row r="13" spans="2:21" s="4" customFormat="1" ht="33" customHeight="1" x14ac:dyDescent="0.2">
      <c r="B13" s="46"/>
      <c r="C13" s="47" t="s">
        <v>34</v>
      </c>
      <c r="D13" s="42">
        <v>2475</v>
      </c>
      <c r="E13" s="5"/>
      <c r="F13" s="42"/>
      <c r="G13" s="42"/>
      <c r="H13" s="42"/>
      <c r="I13" s="20"/>
      <c r="K13" s="42"/>
      <c r="L13" s="42"/>
      <c r="N13" s="42"/>
      <c r="O13" s="42"/>
      <c r="P13" s="45"/>
      <c r="R13" s="20"/>
    </row>
    <row r="14" spans="2:21" s="4" customFormat="1" ht="33" customHeight="1" x14ac:dyDescent="0.2">
      <c r="B14" s="46">
        <v>3</v>
      </c>
      <c r="C14" s="48"/>
      <c r="D14" s="42"/>
      <c r="E14" s="5"/>
      <c r="F14" s="42">
        <v>800</v>
      </c>
      <c r="G14" s="42">
        <v>650</v>
      </c>
      <c r="H14" s="42">
        <v>10.199999999999999</v>
      </c>
      <c r="I14" s="20">
        <f t="shared" ref="I14" si="2">MAX(F14/$P$3+G14/$P$4,H14/$P$2)+MIN(F14/$P$3+G14/$P$4,H14/$P$2)/2</f>
        <v>5.2416666666666671</v>
      </c>
      <c r="K14" s="42"/>
      <c r="L14" s="42"/>
      <c r="N14" s="42" t="s">
        <v>16</v>
      </c>
      <c r="O14" s="42" t="s">
        <v>14</v>
      </c>
      <c r="P14" s="45">
        <v>1.5</v>
      </c>
      <c r="R14" s="20">
        <f t="shared" ref="R14" si="3">I14+P14</f>
        <v>6.7416666666666671</v>
      </c>
    </row>
    <row r="15" spans="2:21" s="4" customFormat="1" ht="33" customHeight="1" x14ac:dyDescent="0.2">
      <c r="B15" s="46"/>
      <c r="C15" s="47" t="s">
        <v>35</v>
      </c>
      <c r="D15" s="42">
        <v>2585</v>
      </c>
      <c r="E15" s="5"/>
      <c r="F15" s="42"/>
      <c r="G15" s="42"/>
      <c r="H15" s="42"/>
      <c r="I15" s="20"/>
      <c r="K15" s="42"/>
      <c r="L15" s="42"/>
      <c r="N15" s="42"/>
      <c r="O15" s="42"/>
      <c r="P15" s="45"/>
      <c r="R15" s="20"/>
    </row>
    <row r="16" spans="2:21" s="4" customFormat="1" ht="33" customHeight="1" x14ac:dyDescent="0.2">
      <c r="B16" s="46">
        <v>4</v>
      </c>
      <c r="C16" s="48"/>
      <c r="D16" s="42"/>
      <c r="E16" s="5"/>
      <c r="F16" s="42">
        <v>600</v>
      </c>
      <c r="G16" s="42">
        <v>1400</v>
      </c>
      <c r="H16" s="42">
        <v>12.4</v>
      </c>
      <c r="I16" s="20">
        <f t="shared" ref="I16" si="4">MAX(F16/$P$3+G16/$P$4,H16/$P$2)+MIN(F16/$P$3+G16/$P$4,H16/$P$2)/2</f>
        <v>6.35</v>
      </c>
      <c r="K16" s="42"/>
      <c r="L16" s="42"/>
      <c r="N16" s="42"/>
      <c r="O16" s="42"/>
      <c r="P16" s="45"/>
      <c r="R16" s="20">
        <f t="shared" ref="R16" si="5">I16+P16</f>
        <v>6.35</v>
      </c>
    </row>
    <row r="17" spans="2:18" s="4" customFormat="1" ht="33" customHeight="1" x14ac:dyDescent="0.2">
      <c r="B17" s="46"/>
      <c r="C17" s="47" t="s">
        <v>36</v>
      </c>
      <c r="D17" s="42">
        <v>2256</v>
      </c>
      <c r="E17" s="5"/>
      <c r="F17" s="42"/>
      <c r="G17" s="42"/>
      <c r="H17" s="42"/>
      <c r="I17" s="20"/>
      <c r="K17" s="42"/>
      <c r="L17" s="42"/>
      <c r="N17" s="42"/>
      <c r="O17" s="42"/>
      <c r="P17" s="45"/>
      <c r="R17" s="20"/>
    </row>
    <row r="18" spans="2:18" s="4" customFormat="1" ht="33" customHeight="1" x14ac:dyDescent="0.2">
      <c r="B18" s="46">
        <v>5</v>
      </c>
      <c r="C18" s="48"/>
      <c r="D18" s="42"/>
      <c r="E18" s="5"/>
      <c r="F18" s="42">
        <v>1200</v>
      </c>
      <c r="G18" s="42">
        <v>950</v>
      </c>
      <c r="H18" s="42">
        <v>14.2</v>
      </c>
      <c r="I18" s="20">
        <f t="shared" ref="I18" si="6">MAX(F18/$P$3+G18/$P$4,H18/$P$2)+MIN(F18/$P$3+G18/$P$4,H18/$P$2)/2</f>
        <v>7.6750000000000007</v>
      </c>
      <c r="K18" s="42" t="s">
        <v>12</v>
      </c>
      <c r="L18" s="42">
        <v>2958</v>
      </c>
      <c r="N18" s="42" t="s">
        <v>17</v>
      </c>
      <c r="O18" s="42" t="s">
        <v>14</v>
      </c>
      <c r="P18" s="45">
        <v>1.5</v>
      </c>
      <c r="R18" s="20">
        <f t="shared" ref="R18" si="7">I18+P18</f>
        <v>9.1750000000000007</v>
      </c>
    </row>
    <row r="19" spans="2:18" s="4" customFormat="1" ht="33" customHeight="1" x14ac:dyDescent="0.2">
      <c r="B19" s="46"/>
      <c r="C19" s="47" t="s">
        <v>37</v>
      </c>
      <c r="D19" s="42">
        <v>2496</v>
      </c>
      <c r="E19" s="5"/>
      <c r="F19" s="42"/>
      <c r="G19" s="42"/>
      <c r="H19" s="42"/>
      <c r="I19" s="20"/>
      <c r="K19" s="42"/>
      <c r="L19" s="42"/>
      <c r="N19" s="42"/>
      <c r="O19" s="42"/>
      <c r="P19" s="45"/>
      <c r="R19" s="20"/>
    </row>
    <row r="20" spans="2:18" s="4" customFormat="1" ht="33" customHeight="1" x14ac:dyDescent="0.2">
      <c r="B20" s="46">
        <v>6</v>
      </c>
      <c r="C20" s="48"/>
      <c r="D20" s="42"/>
      <c r="E20" s="5"/>
      <c r="F20" s="42">
        <v>850</v>
      </c>
      <c r="G20" s="42">
        <v>900</v>
      </c>
      <c r="H20" s="42">
        <v>12.3</v>
      </c>
      <c r="I20" s="20">
        <f t="shared" ref="I20" si="8">MAX(F20/$P$3+G20/$P$4,H20/$P$2)+MIN(F20/$P$3+G20/$P$4,H20/$P$2)/2</f>
        <v>6.1708333333333343</v>
      </c>
      <c r="K20" s="42"/>
      <c r="L20" s="42"/>
      <c r="N20" s="42" t="s">
        <v>18</v>
      </c>
      <c r="O20" s="42" t="s">
        <v>19</v>
      </c>
      <c r="P20" s="45">
        <v>1</v>
      </c>
      <c r="R20" s="20">
        <f t="shared" ref="R20" si="9">I20+P20</f>
        <v>7.1708333333333343</v>
      </c>
    </row>
    <row r="21" spans="2:18" s="4" customFormat="1" ht="33" customHeight="1" x14ac:dyDescent="0.2">
      <c r="B21" s="46"/>
      <c r="C21" s="47" t="s">
        <v>38</v>
      </c>
      <c r="D21" s="42">
        <v>2457</v>
      </c>
      <c r="E21" s="5"/>
      <c r="F21" s="42"/>
      <c r="G21" s="42"/>
      <c r="H21" s="42"/>
      <c r="I21" s="20"/>
      <c r="K21" s="42"/>
      <c r="L21" s="42"/>
      <c r="N21" s="42"/>
      <c r="O21" s="42"/>
      <c r="P21" s="45"/>
      <c r="R21" s="20"/>
    </row>
    <row r="22" spans="2:18" s="4" customFormat="1" ht="33" customHeight="1" x14ac:dyDescent="0.2">
      <c r="B22" s="46">
        <v>7</v>
      </c>
      <c r="C22" s="48"/>
      <c r="D22" s="42"/>
      <c r="E22" s="5"/>
      <c r="F22" s="42">
        <v>0</v>
      </c>
      <c r="G22" s="42">
        <v>600</v>
      </c>
      <c r="H22" s="42">
        <v>8.6</v>
      </c>
      <c r="I22" s="20">
        <f t="shared" ref="I22" si="10">MAX(F22/$P$3+G22/$P$4,H22/$P$2)+MIN(F22/$P$3+G22/$P$4,H22/$P$2)/2</f>
        <v>2.75</v>
      </c>
      <c r="K22" s="42"/>
      <c r="L22" s="42"/>
      <c r="N22" s="42"/>
      <c r="O22" s="42"/>
      <c r="P22" s="45"/>
      <c r="R22" s="20">
        <f t="shared" ref="R22" si="11">I22+P22</f>
        <v>2.75</v>
      </c>
    </row>
    <row r="23" spans="2:18" s="4" customFormat="1" ht="33" customHeight="1" x14ac:dyDescent="0.2">
      <c r="B23" s="46"/>
      <c r="C23" s="47" t="s">
        <v>39</v>
      </c>
      <c r="D23" s="42">
        <v>1860</v>
      </c>
      <c r="E23" s="5"/>
      <c r="F23" s="42"/>
      <c r="G23" s="42"/>
      <c r="H23" s="42"/>
      <c r="I23" s="20"/>
      <c r="K23" s="42"/>
      <c r="L23" s="42"/>
      <c r="N23" s="42"/>
      <c r="O23" s="42"/>
      <c r="P23" s="45"/>
      <c r="R23" s="20"/>
    </row>
    <row r="24" spans="2:18" s="4" customFormat="1" ht="33" customHeight="1" x14ac:dyDescent="0.2">
      <c r="B24" s="10"/>
      <c r="C24" s="48"/>
      <c r="D24" s="42"/>
      <c r="E24" s="5"/>
      <c r="F24" s="8">
        <f>SUM(F10:F23)</f>
        <v>5550</v>
      </c>
      <c r="G24" s="8">
        <f t="shared" ref="G24:I24" si="12">SUM(G10:G23)</f>
        <v>5750</v>
      </c>
      <c r="H24" s="8">
        <f t="shared" si="12"/>
        <v>82.59999999999998</v>
      </c>
      <c r="I24" s="8">
        <f t="shared" si="12"/>
        <v>40.799999999999997</v>
      </c>
      <c r="K24" s="9"/>
      <c r="L24" s="9"/>
      <c r="N24" s="9"/>
      <c r="O24" s="9"/>
      <c r="P24" s="8">
        <f>SUM(P10:P23)</f>
        <v>5.5</v>
      </c>
      <c r="R24" s="8">
        <f>SUM(R10:R23)</f>
        <v>46.3</v>
      </c>
    </row>
    <row r="25" spans="2:18" ht="10" customHeight="1" x14ac:dyDescent="0.2"/>
    <row r="26" spans="2:18" s="4" customFormat="1" ht="28" customHeight="1" x14ac:dyDescent="0.2">
      <c r="O26" s="6"/>
    </row>
    <row r="27" spans="2:18" ht="28" customHeight="1" x14ac:dyDescent="0.2">
      <c r="B27" s="1"/>
      <c r="F27" s="1"/>
      <c r="G27" s="1"/>
      <c r="H27" s="1"/>
      <c r="I27" s="1"/>
      <c r="L27" s="1"/>
    </row>
    <row r="28" spans="2:18" x14ac:dyDescent="0.2">
      <c r="B28" s="1"/>
      <c r="F28" s="1"/>
      <c r="G28" s="1"/>
      <c r="H28" s="1"/>
      <c r="I28" s="1"/>
      <c r="L28" s="1"/>
    </row>
    <row r="29" spans="2:18" x14ac:dyDescent="0.2">
      <c r="B29" s="1"/>
      <c r="F29" s="1"/>
      <c r="G29" s="1"/>
      <c r="H29" s="1"/>
      <c r="I29" s="1"/>
      <c r="L29" s="1"/>
    </row>
    <row r="30" spans="2:18" x14ac:dyDescent="0.2">
      <c r="B30" s="1"/>
      <c r="F30" s="1"/>
      <c r="G30" s="1"/>
      <c r="H30" s="1"/>
      <c r="I30" s="1"/>
      <c r="L30" s="1"/>
    </row>
    <row r="31" spans="2:18" x14ac:dyDescent="0.2">
      <c r="B31" s="1"/>
      <c r="F31" s="1"/>
      <c r="G31" s="1"/>
      <c r="H31" s="1"/>
      <c r="I31" s="1"/>
      <c r="L31" s="1"/>
    </row>
  </sheetData>
  <mergeCells count="105">
    <mergeCell ref="I6:I7"/>
    <mergeCell ref="K6:L7"/>
    <mergeCell ref="N6:P7"/>
    <mergeCell ref="B6:B7"/>
    <mergeCell ref="C6:C7"/>
    <mergeCell ref="D6:D7"/>
    <mergeCell ref="I10:I11"/>
    <mergeCell ref="K10:K11"/>
    <mergeCell ref="L10:L11"/>
    <mergeCell ref="N10:N11"/>
    <mergeCell ref="C9:C10"/>
    <mergeCell ref="C11:C12"/>
    <mergeCell ref="F10:F11"/>
    <mergeCell ref="C15:C16"/>
    <mergeCell ref="C17:C18"/>
    <mergeCell ref="P10:P11"/>
    <mergeCell ref="P12:P13"/>
    <mergeCell ref="B18:B19"/>
    <mergeCell ref="B20:B21"/>
    <mergeCell ref="B22:B23"/>
    <mergeCell ref="G12:G13"/>
    <mergeCell ref="H12:H13"/>
    <mergeCell ref="I12:I13"/>
    <mergeCell ref="H14:H15"/>
    <mergeCell ref="G14:G15"/>
    <mergeCell ref="F14:F15"/>
    <mergeCell ref="F16:F17"/>
    <mergeCell ref="C23:C24"/>
    <mergeCell ref="B10:B11"/>
    <mergeCell ref="B12:B13"/>
    <mergeCell ref="B14:B15"/>
    <mergeCell ref="B16:B17"/>
    <mergeCell ref="C19:C20"/>
    <mergeCell ref="C21:C22"/>
    <mergeCell ref="O10:O11"/>
    <mergeCell ref="C13:C14"/>
    <mergeCell ref="F12:F13"/>
    <mergeCell ref="G10:G11"/>
    <mergeCell ref="H10:H11"/>
    <mergeCell ref="P14:P15"/>
    <mergeCell ref="O14:O15"/>
    <mergeCell ref="N14:N15"/>
    <mergeCell ref="L14:L15"/>
    <mergeCell ref="K14:K15"/>
    <mergeCell ref="I14:I15"/>
    <mergeCell ref="K12:K13"/>
    <mergeCell ref="L12:L13"/>
    <mergeCell ref="N12:N13"/>
    <mergeCell ref="O12:O13"/>
    <mergeCell ref="O16:O17"/>
    <mergeCell ref="P16:P17"/>
    <mergeCell ref="P18:P19"/>
    <mergeCell ref="O18:O19"/>
    <mergeCell ref="N18:N19"/>
    <mergeCell ref="L18:L19"/>
    <mergeCell ref="G16:G17"/>
    <mergeCell ref="H16:H17"/>
    <mergeCell ref="I16:I17"/>
    <mergeCell ref="K16:K17"/>
    <mergeCell ref="L16:L17"/>
    <mergeCell ref="N16:N17"/>
    <mergeCell ref="K18:K19"/>
    <mergeCell ref="I18:I19"/>
    <mergeCell ref="H18:H19"/>
    <mergeCell ref="G18:G19"/>
    <mergeCell ref="F18:F19"/>
    <mergeCell ref="F20:F21"/>
    <mergeCell ref="G20:G21"/>
    <mergeCell ref="H20:H21"/>
    <mergeCell ref="I20:I21"/>
    <mergeCell ref="K20:K21"/>
    <mergeCell ref="L20:L21"/>
    <mergeCell ref="N20:N21"/>
    <mergeCell ref="O20:O21"/>
    <mergeCell ref="P20:P21"/>
    <mergeCell ref="F22:F23"/>
    <mergeCell ref="G22:G23"/>
    <mergeCell ref="H22:H23"/>
    <mergeCell ref="I22:I23"/>
    <mergeCell ref="K22:K23"/>
    <mergeCell ref="L22:L23"/>
    <mergeCell ref="R20:R21"/>
    <mergeCell ref="R22:R23"/>
    <mergeCell ref="F6:H7"/>
    <mergeCell ref="Q2:R2"/>
    <mergeCell ref="Q3:R3"/>
    <mergeCell ref="Q4:R4"/>
    <mergeCell ref="B2:N4"/>
    <mergeCell ref="D23:D24"/>
    <mergeCell ref="R6:R7"/>
    <mergeCell ref="R10:R11"/>
    <mergeCell ref="R12:R13"/>
    <mergeCell ref="R14:R15"/>
    <mergeCell ref="R16:R17"/>
    <mergeCell ref="R18:R19"/>
    <mergeCell ref="N22:N23"/>
    <mergeCell ref="O22:O23"/>
    <mergeCell ref="P22:P23"/>
    <mergeCell ref="D9:D10"/>
    <mergeCell ref="D11:D12"/>
    <mergeCell ref="D13:D14"/>
    <mergeCell ref="D15:D16"/>
    <mergeCell ref="D17:D18"/>
    <mergeCell ref="D19:D20"/>
    <mergeCell ref="D21:D22"/>
  </mergeCells>
  <pageMargins left="0.7" right="0.7" top="0.75" bottom="0.75" header="0.3" footer="0.3"/>
  <pageSetup paperSize="9" scale="55" orientation="landscape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6FD6A-9CCC-B342-B5D6-A5042D31E531}">
  <dimension ref="A1"/>
  <sheetViews>
    <sheetView tabSelected="1" workbookViewId="0">
      <selection activeCell="AC46" sqref="AC46"/>
    </sheetView>
  </sheetViews>
  <sheetFormatPr baseColWidth="10" defaultRowHeight="16" x14ac:dyDescent="0.2"/>
  <cols>
    <col min="1" max="16384" width="10.83203125" style="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Tabel</vt:lpstr>
      <vt:lpstr>Kaart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Christophe Deblaere</dc:creator>
  <cp:lastModifiedBy>Christophe Deblaere</cp:lastModifiedBy>
  <cp:lastPrinted>2020-09-29T15:31:14Z</cp:lastPrinted>
  <dcterms:created xsi:type="dcterms:W3CDTF">2020-09-28T13:50:39Z</dcterms:created>
  <dcterms:modified xsi:type="dcterms:W3CDTF">2021-03-31T10:16:22Z</dcterms:modified>
</cp:coreProperties>
</file>